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7520" sheetId="1" r:id="rId1"/>
  </sheets>
  <definedNames>
    <definedName name="_xlnm.Print_Area" localSheetId="0">'7520'!$A$1:$BL$81</definedName>
  </definedNames>
  <calcPr fullCalcOnLoad="1"/>
</workbook>
</file>

<file path=xl/sharedStrings.xml><?xml version="1.0" encoding="utf-8"?>
<sst xmlns="http://schemas.openxmlformats.org/spreadsheetml/2006/main" count="153" uniqueCount="104">
  <si>
    <t>Забезпечення закладами освіти наданих законодавством повноважень</t>
  </si>
  <si>
    <t>Показник 1</t>
  </si>
  <si>
    <t>Програма інформатизації діяльності Управління освіти Ніжинської міської ради Чернігівської області на 2020-2022 роки</t>
  </si>
  <si>
    <t>25538000000</t>
  </si>
  <si>
    <t>динаміка кількості виконання завдань (проектів) програми інформатизації порівняно з відповідним періодом минулого року</t>
  </si>
  <si>
    <t>розрахунок</t>
  </si>
  <si>
    <t>кошторисні призначення</t>
  </si>
  <si>
    <t>внутрішній облік</t>
  </si>
  <si>
    <t>(код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</si>
  <si>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</si>
  <si>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</si>
  <si>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</si>
  <si>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</si>
  <si>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0617520</t>
  </si>
  <si>
    <t>7520</t>
  </si>
  <si>
    <t>0460</t>
  </si>
  <si>
    <t>Реалізація Національної програми інформатизації</t>
  </si>
  <si>
    <t>Забезпечення виконання програми інформатизації закладів освіти</t>
  </si>
  <si>
    <t xml:space="preserve">Виконання завдань програми інформатизації закладів освіти </t>
  </si>
  <si>
    <t>Виконання завдань програми інформатизації Ніжинської гімназії №2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</si>
  <si>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</si>
  <si>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1.1</t>
  </si>
  <si>
    <t>2.1</t>
  </si>
  <si>
    <t>2.3</t>
  </si>
  <si>
    <t>3.1</t>
  </si>
  <si>
    <t>3.2</t>
  </si>
  <si>
    <t>4.1</t>
  </si>
  <si>
    <t>ЗАТВЕРДЖЕНО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</si>
  <si>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</si>
  <si>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</si>
  <si>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</si>
  <si>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</si>
  <si>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2.</t>
  </si>
  <si>
    <t>(підпис)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</si>
  <si>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</si>
  <si>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</si>
  <si>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</si>
  <si>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</si>
  <si>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</si>
  <si>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</si>
  <si>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</si>
  <si>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</si>
  <si>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</si>
  <si>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</si>
  <si>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</si>
  <si>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</si>
  <si>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</si>
  <si>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</si>
  <si>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</si>
  <si>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</si>
  <si>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</si>
  <si>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</si>
  <si>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</si>
  <si>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</si>
  <si>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</si>
  <si>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</si>
  <si>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</si>
  <si>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</si>
  <si>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</si>
  <si>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</si>
  <si>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</si>
  <si>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</si>
  <si>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</si>
  <si>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</si>
  <si>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</si>
  <si>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Продукту</t>
  </si>
  <si>
    <t>Ефективності</t>
  </si>
  <si>
    <t>Якості</t>
  </si>
  <si>
    <t>Л.В. Писаренко</t>
  </si>
  <si>
    <t>гривень</t>
  </si>
  <si>
    <t>Наказ</t>
  </si>
  <si>
    <t>одиниць</t>
  </si>
  <si>
    <t>грн</t>
  </si>
  <si>
    <t>%</t>
  </si>
  <si>
    <t xml:space="preserve">Начальник Управління освіти Ніжинської міської ради Чернігівської області                                               
</t>
  </si>
  <si>
    <t xml:space="preserve"> С. М. Крапив’янський</t>
  </si>
  <si>
    <t>Управління освіти  Ніжинської  міської  ради Чернігівської області</t>
  </si>
  <si>
    <t>0600000</t>
  </si>
  <si>
    <t>0610000</t>
  </si>
  <si>
    <t>Управління освіти Ніжинської міської ради Чернігівської області</t>
  </si>
  <si>
    <t>Фінансове управління Ніжинської міської ради</t>
  </si>
  <si>
    <t>Начальник  фінансового управління Ніжинської міської ради</t>
  </si>
  <si>
    <t>бюджетної програми місцевого бюджету на 2020  рік</t>
  </si>
  <si>
    <t>(код за ЄДРПОУ)</t>
  </si>
  <si>
    <t>(код Типової відомчої класифікації видатків та кредитування)</t>
  </si>
  <si>
    <t>02147606</t>
  </si>
  <si>
    <t>Забезпечення виконання програми інформатизації Ніжинської гімназії №2</t>
  </si>
  <si>
    <t>обсяг видатків на виконання програми гімназія № 2</t>
  </si>
  <si>
    <t>динаміка кількості виконання завдань (проектів) програми інформатизації порівняно з відповідним періодом минулого року гімназія № 2</t>
  </si>
  <si>
    <t>Створення оптимальних умов для задоволення у послугах зв’язку, інформаційних потреб і реалізації прав громадян, закладами освіти на основі формування і використання електронних інформаційних ресурсів і сучасних комп`ютерних технологій</t>
  </si>
  <si>
    <t>Конституція України, Бюджетний кодекс України, Конституція України, Закон України «Про Державний бюджет України на 2020 рік», «Про освіту», Закони України «Про Національну програму інформатизації», від 04.02.1998 р №74/98-ВР(зі змінами), «Про інформацію» від 02.10.1992 р. N 2657-XII, рішення Ніжинської міської VII скликання від 24.12.2019 року №8-65/2019, рішення Ніжинської міської VII скликання від 24.12.2019 року№7-65/2019, №8-65/2019, рішення Ніжинської міської ради VII скликання від 25.03.2020 року №5-70/2020.</t>
  </si>
  <si>
    <t>кількість послуг на виконання програми інформатизації (КЕКВ 2240)</t>
  </si>
  <si>
    <t>кількість комп’ютерної техніки, мережевого обладнання, оргтехніки, комплектуючих та інше (КЕКВ 2210,3110)</t>
  </si>
  <si>
    <t xml:space="preserve">середня вартість комп’ютерної техніки, мережевого обладнання, оргтехніки, комплектуючих та інше </t>
  </si>
  <si>
    <t>середня вартість послуг на виконання програми інформатизації</t>
  </si>
  <si>
    <t>середня вартість послуг на виконання програми інформатизації, які планується виконати гімназія № 2</t>
  </si>
  <si>
    <t>кількість послуг на виконання програми інформатизації (КЕКВ 2240), які планується виконати гімназія № 2</t>
  </si>
  <si>
    <t>01.04.2020 року №111</t>
  </si>
  <si>
    <t>обсяг видатків на оплату послуг для виконання програми інформатизації</t>
  </si>
  <si>
    <t>обсяг видатків на придбання комп’ютерної техніки, мережевого обладнання, оргтехніки, комплектуючих та інше</t>
  </si>
  <si>
    <t>1.2</t>
  </si>
  <si>
    <t>-</t>
  </si>
  <si>
    <t>4.2</t>
  </si>
  <si>
    <t>рівень виконання придбання обладнання та предметів довгострокового користування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</si>
</sst>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  <numFmt numFmtId="180" formatCode="0.0%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1" fillId="2" borderId="0" applyNumberFormat="0" applyBorder="0" applyAlignment="0" applyProtection="0"/>
    <xf numFmtId="0" fontId="44" fillId="2" borderId="0" applyNumberFormat="0" applyBorder="0" applyAlignment="0" applyProtection="0"/>
    <xf numFmtId="0" fontId="1" fillId="3" borderId="0" applyNumberFormat="0" applyBorder="0" applyAlignment="0" applyProtection="0"/>
    <xf numFmtId="0" fontId="44" fillId="3" borderId="0" applyNumberFormat="0" applyBorder="0" applyAlignment="0" applyProtection="0"/>
    <xf numFmtId="0" fontId="1" fillId="4" borderId="0" applyNumberFormat="0" applyBorder="0" applyAlignment="0" applyProtection="0"/>
    <xf numFmtId="0" fontId="44" fillId="4" borderId="0" applyNumberFormat="0" applyBorder="0" applyAlignment="0" applyProtection="0"/>
    <xf numFmtId="0" fontId="1" fillId="5" borderId="0" applyNumberFormat="0" applyBorder="0" applyAlignment="0" applyProtection="0"/>
    <xf numFmtId="0" fontId="44" fillId="5" borderId="0" applyNumberFormat="0" applyBorder="0" applyAlignment="0" applyProtection="0"/>
    <xf numFmtId="0" fontId="1" fillId="8" borderId="0" applyNumberFormat="0" applyBorder="0" applyAlignment="0" applyProtection="0"/>
    <xf numFmtId="0" fontId="44" fillId="6" borderId="0" applyNumberFormat="0" applyBorder="0" applyAlignment="0" applyProtection="0"/>
    <xf numFmtId="0" fontId="1" fillId="9" borderId="0" applyNumberFormat="0" applyBorder="0" applyAlignment="0" applyProtection="0"/>
    <xf numFmtId="0" fontId="44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1" fillId="16" borderId="0" applyNumberFormat="0" applyBorder="0" applyAlignment="0" applyProtection="0"/>
    <xf numFmtId="0" fontId="44" fillId="10" borderId="0" applyNumberFormat="0" applyBorder="0" applyAlignment="0" applyProtection="0"/>
    <xf numFmtId="0" fontId="1" fillId="17" borderId="0" applyNumberFormat="0" applyBorder="0" applyAlignment="0" applyProtection="0"/>
    <xf numFmtId="0" fontId="44" fillId="11" borderId="0" applyNumberFormat="0" applyBorder="0" applyAlignment="0" applyProtection="0"/>
    <xf numFmtId="0" fontId="1" fillId="12" borderId="0" applyNumberFormat="0" applyBorder="0" applyAlignment="0" applyProtection="0"/>
    <xf numFmtId="0" fontId="44" fillId="12" borderId="0" applyNumberFormat="0" applyBorder="0" applyAlignment="0" applyProtection="0"/>
    <xf numFmtId="0" fontId="1" fillId="5" borderId="0" applyNumberFormat="0" applyBorder="0" applyAlignment="0" applyProtection="0"/>
    <xf numFmtId="0" fontId="44" fillId="13" borderId="0" applyNumberFormat="0" applyBorder="0" applyAlignment="0" applyProtection="0"/>
    <xf numFmtId="0" fontId="1" fillId="16" borderId="0" applyNumberFormat="0" applyBorder="0" applyAlignment="0" applyProtection="0"/>
    <xf numFmtId="0" fontId="44" fillId="14" borderId="0" applyNumberFormat="0" applyBorder="0" applyAlignment="0" applyProtection="0"/>
    <xf numFmtId="0" fontId="1" fillId="18" borderId="0" applyNumberFormat="0" applyBorder="0" applyAlignment="0" applyProtection="0"/>
    <xf numFmtId="0" fontId="44" fillId="15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2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8" fillId="24" borderId="0" applyNumberFormat="0" applyBorder="0" applyAlignment="0" applyProtection="0"/>
    <xf numFmtId="0" fontId="46" fillId="19" borderId="0" applyNumberFormat="0" applyBorder="0" applyAlignment="0" applyProtection="0"/>
    <xf numFmtId="0" fontId="28" fillId="17" borderId="0" applyNumberFormat="0" applyBorder="0" applyAlignment="0" applyProtection="0"/>
    <xf numFmtId="0" fontId="46" fillId="20" borderId="0" applyNumberFormat="0" applyBorder="0" applyAlignment="0" applyProtection="0"/>
    <xf numFmtId="0" fontId="28" fillId="12" borderId="0" applyNumberFormat="0" applyBorder="0" applyAlignment="0" applyProtection="0"/>
    <xf numFmtId="0" fontId="46" fillId="12" borderId="0" applyNumberFormat="0" applyBorder="0" applyAlignment="0" applyProtection="0"/>
    <xf numFmtId="0" fontId="28" fillId="21" borderId="0" applyNumberFormat="0" applyBorder="0" applyAlignment="0" applyProtection="0"/>
    <xf numFmtId="0" fontId="46" fillId="21" borderId="0" applyNumberFormat="0" applyBorder="0" applyAlignment="0" applyProtection="0"/>
    <xf numFmtId="0" fontId="28" fillId="25" borderId="0" applyNumberFormat="0" applyBorder="0" applyAlignment="0" applyProtection="0"/>
    <xf numFmtId="0" fontId="46" fillId="22" borderId="0" applyNumberFormat="0" applyBorder="0" applyAlignment="0" applyProtection="0"/>
    <xf numFmtId="0" fontId="28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3" borderId="1" applyNumberFormat="0" applyAlignment="0" applyProtection="0"/>
    <xf numFmtId="0" fontId="49" fillId="34" borderId="2" applyNumberFormat="0" applyAlignment="0" applyProtection="0"/>
    <xf numFmtId="0" fontId="50" fillId="0" borderId="0" applyNumberFormat="0" applyFill="0" applyBorder="0" applyAlignment="0" applyProtection="0"/>
    <xf numFmtId="0" fontId="51" fillId="35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6" borderId="1" applyNumberFormat="0" applyAlignment="0" applyProtection="0"/>
    <xf numFmtId="0" fontId="56" fillId="0" borderId="6" applyNumberFormat="0" applyFill="0" applyAlignment="0" applyProtection="0"/>
    <xf numFmtId="0" fontId="57" fillId="37" borderId="0" applyNumberFormat="0" applyBorder="0" applyAlignment="0" applyProtection="0"/>
    <xf numFmtId="0" fontId="0" fillId="38" borderId="7" applyNumberFormat="0" applyFont="0" applyAlignment="0" applyProtection="0"/>
    <xf numFmtId="0" fontId="58" fillId="33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42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2" fillId="36" borderId="1" applyNumberFormat="0" applyAlignment="0" applyProtection="0"/>
    <xf numFmtId="0" fontId="20" fillId="9" borderId="10" applyNumberFormat="0" applyAlignment="0" applyProtection="0"/>
    <xf numFmtId="0" fontId="21" fillId="43" borderId="11" applyNumberFormat="0" applyAlignment="0" applyProtection="0"/>
    <xf numFmtId="0" fontId="22" fillId="43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5" borderId="0" applyNumberFormat="0" applyBorder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27" fillId="0" borderId="15" applyNumberFormat="0" applyFill="0" applyAlignment="0" applyProtection="0"/>
    <xf numFmtId="0" fontId="65" fillId="34" borderId="2" applyNumberFormat="0" applyAlignment="0" applyProtection="0"/>
    <xf numFmtId="0" fontId="24" fillId="44" borderId="16" applyNumberFormat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45" borderId="0" applyNumberFormat="0" applyBorder="0" applyAlignment="0" applyProtection="0"/>
    <xf numFmtId="0" fontId="66" fillId="33" borderId="1" applyNumberFormat="0" applyAlignment="0" applyProtection="0"/>
    <xf numFmtId="0" fontId="67" fillId="0" borderId="9" applyNumberFormat="0" applyFill="0" applyAlignment="0" applyProtection="0"/>
    <xf numFmtId="0" fontId="18" fillId="3" borderId="0" applyNumberFormat="0" applyBorder="0" applyAlignment="0" applyProtection="0"/>
    <xf numFmtId="0" fontId="68" fillId="32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38" borderId="7" applyNumberFormat="0" applyFont="0" applyAlignment="0" applyProtection="0"/>
    <xf numFmtId="9" fontId="0" fillId="0" borderId="0" applyFont="0" applyFill="0" applyBorder="0" applyAlignment="0" applyProtection="0"/>
    <xf numFmtId="0" fontId="69" fillId="33" borderId="8" applyNumberFormat="0" applyAlignment="0" applyProtection="0"/>
    <xf numFmtId="0" fontId="23" fillId="0" borderId="18" applyNumberFormat="0" applyFill="0" applyAlignment="0" applyProtection="0"/>
    <xf numFmtId="0" fontId="70" fillId="3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3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19" xfId="0" applyFont="1" applyFill="1" applyBorder="1" applyAlignment="1" quotePrefix="1">
      <alignment vertical="center" wrapText="1"/>
    </xf>
    <xf numFmtId="0" fontId="3" fillId="0" borderId="0" xfId="0" applyFont="1" applyFill="1" applyBorder="1" applyAlignment="1">
      <alignment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top" wrapText="1"/>
    </xf>
    <xf numFmtId="0" fontId="8" fillId="0" borderId="23" xfId="0" applyNumberFormat="1" applyFont="1" applyFill="1" applyBorder="1" applyAlignment="1">
      <alignment horizontal="center" vertical="top" wrapText="1"/>
    </xf>
    <xf numFmtId="0" fontId="8" fillId="0" borderId="24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Fill="1" applyBorder="1" applyAlignment="1">
      <alignment horizontal="center" vertical="top" wrapText="1"/>
    </xf>
    <xf numFmtId="0" fontId="2" fillId="0" borderId="23" xfId="0" applyNumberFormat="1" applyFont="1" applyFill="1" applyBorder="1" applyAlignment="1">
      <alignment horizontal="center" vertical="top" wrapText="1"/>
    </xf>
    <xf numFmtId="0" fontId="2" fillId="0" borderId="24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 quotePrefix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22" xfId="0" applyNumberFormat="1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14" fontId="10" fillId="0" borderId="19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7" fillId="0" borderId="2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3" fontId="10" fillId="0" borderId="21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8" fillId="0" borderId="21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top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24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Акцентування1" xfId="98"/>
    <cellStyle name="Акцентування2" xfId="99"/>
    <cellStyle name="Акцентування3" xfId="100"/>
    <cellStyle name="Акцентування4" xfId="101"/>
    <cellStyle name="Акцентування5" xfId="102"/>
    <cellStyle name="Акцентування6" xfId="103"/>
    <cellStyle name="Ввід" xfId="104"/>
    <cellStyle name="Ввод " xfId="105"/>
    <cellStyle name="Вывод" xfId="106"/>
    <cellStyle name="Вычисление" xfId="107"/>
    <cellStyle name="Currency" xfId="108"/>
    <cellStyle name="Currency [0]" xfId="109"/>
    <cellStyle name="Добре" xfId="110"/>
    <cellStyle name="Заголовок 1" xfId="111"/>
    <cellStyle name="Заголовок 2" xfId="112"/>
    <cellStyle name="Заголовок 3" xfId="113"/>
    <cellStyle name="Заголовок 4" xfId="114"/>
    <cellStyle name="Зв'язана клітинка" xfId="115"/>
    <cellStyle name="Итог" xfId="116"/>
    <cellStyle name="Контрольна клітинка" xfId="117"/>
    <cellStyle name="Контрольная ячейка" xfId="118"/>
    <cellStyle name="Назва" xfId="119"/>
    <cellStyle name="Название" xfId="120"/>
    <cellStyle name="Нейтральный" xfId="121"/>
    <cellStyle name="Обчислення" xfId="122"/>
    <cellStyle name="Підсумок" xfId="123"/>
    <cellStyle name="Плохой" xfId="124"/>
    <cellStyle name="Поганий" xfId="125"/>
    <cellStyle name="Пояснение" xfId="126"/>
    <cellStyle name="Примечание" xfId="127"/>
    <cellStyle name="Примітка" xfId="128"/>
    <cellStyle name="Percent" xfId="129"/>
    <cellStyle name="Результат" xfId="130"/>
    <cellStyle name="Связанная ячейка" xfId="131"/>
    <cellStyle name="Середній" xfId="132"/>
    <cellStyle name="Текст попередження" xfId="133"/>
    <cellStyle name="Текст пояснення" xfId="134"/>
    <cellStyle name="Текст предупреждения" xfId="135"/>
    <cellStyle name="Comma" xfId="136"/>
    <cellStyle name="Comma [0]" xfId="137"/>
    <cellStyle name="Хороший" xfId="138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1"/>
  <sheetViews>
    <sheetView tabSelected="1" view="pageBreakPreview" zoomScaleSheetLayoutView="100" zoomScalePageLayoutView="0" workbookViewId="0" topLeftCell="A58">
      <selection activeCell="D64" sqref="D64:T64"/>
    </sheetView>
  </sheetViews>
  <sheetFormatPr defaultColWidth="8.875" defaultRowHeight="12.75"/>
  <cols>
    <col min="1" max="54" width="2.875" style="1" customWidth="1"/>
    <col min="55" max="55" width="3.75390625" style="1" customWidth="1"/>
    <col min="56" max="64" width="2.875" style="1" customWidth="1"/>
    <col min="65" max="16384" width="8.875" style="1" customWidth="1"/>
  </cols>
  <sheetData>
    <row r="1" spans="41:64" ht="35.25" customHeight="1">
      <c r="AO1" s="61" t="s">
        <v>46</v>
      </c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</row>
    <row r="2" spans="41:64" ht="15.75" customHeight="1">
      <c r="AO2" s="49" t="s">
        <v>27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41:64" ht="15" customHeight="1">
      <c r="AO3" s="49" t="s">
        <v>70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41:64" ht="18.75" customHeight="1">
      <c r="AO4" s="62" t="s">
        <v>76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41:64" ht="12.75">
      <c r="AO5" s="63" t="s">
        <v>34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41:58" ht="27" customHeight="1">
      <c r="AO6" s="68" t="s">
        <v>97</v>
      </c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</row>
    <row r="7" ht="9" customHeight="1"/>
    <row r="8" spans="1:64" ht="15.75" customHeight="1">
      <c r="A8" s="70" t="s">
        <v>35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</row>
    <row r="9" spans="1:64" ht="18.75" customHeight="1">
      <c r="A9" s="70" t="s">
        <v>82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</row>
    <row r="10" spans="1:64" ht="18.75" customHeight="1">
      <c r="A10" s="59" t="s">
        <v>62</v>
      </c>
      <c r="B10" s="59"/>
      <c r="C10" s="57" t="s">
        <v>79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71" t="s">
        <v>77</v>
      </c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2" t="s">
        <v>85</v>
      </c>
      <c r="BE10" s="72"/>
      <c r="BF10" s="72"/>
      <c r="BG10" s="72"/>
      <c r="BH10" s="72"/>
      <c r="BI10" s="72"/>
      <c r="BJ10" s="72"/>
      <c r="BK10" s="72"/>
      <c r="BL10" s="72"/>
    </row>
    <row r="11" spans="1:64" ht="15.75" customHeight="1">
      <c r="A11" s="48" t="s">
        <v>34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58" t="s">
        <v>84</v>
      </c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 t="s">
        <v>83</v>
      </c>
      <c r="BE11" s="58"/>
      <c r="BF11" s="58"/>
      <c r="BG11" s="58"/>
      <c r="BH11" s="58"/>
      <c r="BI11" s="58"/>
      <c r="BJ11" s="58"/>
      <c r="BK11" s="58"/>
      <c r="BL11" s="58"/>
    </row>
    <row r="12" spans="1:64" ht="18.75" customHeight="1">
      <c r="A12" s="59" t="s">
        <v>32</v>
      </c>
      <c r="B12" s="59"/>
      <c r="C12" s="57" t="s">
        <v>79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71" t="s">
        <v>78</v>
      </c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2" t="s">
        <v>85</v>
      </c>
      <c r="BE12" s="72"/>
      <c r="BF12" s="72"/>
      <c r="BG12" s="72"/>
      <c r="BH12" s="72"/>
      <c r="BI12" s="72"/>
      <c r="BJ12" s="72"/>
      <c r="BK12" s="72"/>
      <c r="BL12" s="72"/>
    </row>
    <row r="13" spans="1:64" ht="30" customHeight="1">
      <c r="A13" s="48" t="s">
        <v>28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58" t="s">
        <v>20</v>
      </c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 t="s">
        <v>83</v>
      </c>
      <c r="BE13" s="58"/>
      <c r="BF13" s="58"/>
      <c r="BG13" s="58"/>
      <c r="BH13" s="58"/>
      <c r="BI13" s="58"/>
      <c r="BJ13" s="58"/>
      <c r="BK13" s="58"/>
      <c r="BL13" s="58"/>
    </row>
    <row r="14" spans="1:64" ht="27" customHeight="1">
      <c r="A14" s="59" t="s">
        <v>63</v>
      </c>
      <c r="B14" s="59"/>
      <c r="C14" s="67" t="s">
        <v>13</v>
      </c>
      <c r="D14" s="67"/>
      <c r="E14" s="67"/>
      <c r="F14" s="67"/>
      <c r="G14" s="67"/>
      <c r="H14" s="67"/>
      <c r="I14" s="67"/>
      <c r="J14" s="20"/>
      <c r="K14" s="67" t="s">
        <v>14</v>
      </c>
      <c r="L14" s="67"/>
      <c r="M14" s="67"/>
      <c r="N14" s="67"/>
      <c r="O14" s="67"/>
      <c r="P14" s="67"/>
      <c r="Q14" s="67"/>
      <c r="R14" s="21"/>
      <c r="S14" s="21"/>
      <c r="T14" s="21"/>
      <c r="U14" s="71" t="s">
        <v>15</v>
      </c>
      <c r="V14" s="71"/>
      <c r="W14" s="71"/>
      <c r="X14" s="71"/>
      <c r="Y14" s="71"/>
      <c r="Z14" s="21"/>
      <c r="AA14" s="108" t="s">
        <v>16</v>
      </c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2" t="s">
        <v>3</v>
      </c>
      <c r="BE14" s="72"/>
      <c r="BF14" s="72"/>
      <c r="BG14" s="72"/>
      <c r="BH14" s="72"/>
      <c r="BI14" s="72"/>
      <c r="BJ14" s="72"/>
      <c r="BK14" s="72"/>
      <c r="BL14" s="72"/>
    </row>
    <row r="15" spans="1:64" ht="67.5" customHeight="1">
      <c r="A15" s="48" t="s">
        <v>9</v>
      </c>
      <c r="B15" s="48"/>
      <c r="C15" s="48"/>
      <c r="D15" s="48"/>
      <c r="E15" s="48"/>
      <c r="F15" s="48"/>
      <c r="G15" s="48"/>
      <c r="H15" s="48"/>
      <c r="I15" s="48"/>
      <c r="J15" s="48" t="s">
        <v>10</v>
      </c>
      <c r="K15" s="48"/>
      <c r="L15" s="48"/>
      <c r="M15" s="48"/>
      <c r="N15" s="48"/>
      <c r="O15" s="48"/>
      <c r="P15" s="48"/>
      <c r="Q15" s="48"/>
      <c r="R15" s="48"/>
      <c r="S15" s="58" t="s">
        <v>11</v>
      </c>
      <c r="T15" s="58"/>
      <c r="U15" s="58"/>
      <c r="V15" s="58"/>
      <c r="W15" s="58"/>
      <c r="X15" s="58"/>
      <c r="Y15" s="58"/>
      <c r="Z15" s="58"/>
      <c r="AA15" s="22"/>
      <c r="AB15" s="22"/>
      <c r="AC15" s="22"/>
      <c r="AD15" s="22"/>
      <c r="AE15" s="58" t="s">
        <v>12</v>
      </c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 t="s">
        <v>8</v>
      </c>
      <c r="BE15" s="58"/>
      <c r="BF15" s="58"/>
      <c r="BG15" s="58"/>
      <c r="BH15" s="58"/>
      <c r="BI15" s="58"/>
      <c r="BJ15" s="58"/>
      <c r="BK15" s="58"/>
      <c r="BL15" s="58"/>
    </row>
    <row r="16" spans="1:64" ht="16.5" customHeight="1">
      <c r="A16" s="56" t="s">
        <v>59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0">
        <f>AS16+I17</f>
        <v>589699</v>
      </c>
      <c r="V16" s="50"/>
      <c r="W16" s="50"/>
      <c r="X16" s="50"/>
      <c r="Y16" s="50"/>
      <c r="Z16" s="50"/>
      <c r="AA16" s="50"/>
      <c r="AB16" s="50"/>
      <c r="AC16" s="50"/>
      <c r="AD16" s="50"/>
      <c r="AE16" s="51" t="s">
        <v>60</v>
      </c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0">
        <f>397000+24699</f>
        <v>421699</v>
      </c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2" t="s">
        <v>37</v>
      </c>
      <c r="BE16" s="52"/>
      <c r="BF16" s="52"/>
      <c r="BG16" s="52"/>
      <c r="BH16" s="52"/>
      <c r="BI16" s="52"/>
      <c r="BJ16" s="52"/>
      <c r="BK16" s="52"/>
      <c r="BL16" s="52"/>
    </row>
    <row r="17" spans="1:64" ht="14.25" customHeight="1">
      <c r="A17" s="52" t="s">
        <v>36</v>
      </c>
      <c r="B17" s="52"/>
      <c r="C17" s="52"/>
      <c r="D17" s="52"/>
      <c r="E17" s="52"/>
      <c r="F17" s="52"/>
      <c r="G17" s="52"/>
      <c r="H17" s="52"/>
      <c r="I17" s="50">
        <v>168000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2" t="s">
        <v>38</v>
      </c>
      <c r="U17" s="52"/>
      <c r="V17" s="52"/>
      <c r="W17" s="52"/>
      <c r="X17" s="4"/>
      <c r="Y17" s="4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6"/>
      <c r="AO17" s="6"/>
      <c r="AP17" s="6"/>
      <c r="AQ17" s="6"/>
      <c r="AR17" s="6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6"/>
      <c r="BE17" s="6"/>
      <c r="BF17" s="6"/>
      <c r="BG17" s="6"/>
      <c r="BH17" s="6"/>
      <c r="BI17" s="6"/>
      <c r="BJ17" s="3"/>
      <c r="BK17" s="3"/>
      <c r="BL17" s="3"/>
    </row>
    <row r="18" spans="1:64" ht="20.25" customHeight="1">
      <c r="A18" s="49" t="s">
        <v>48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64" ht="51" customHeight="1">
      <c r="A19" s="73" t="s">
        <v>90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</row>
    <row r="20" spans="1:64" ht="20.25" customHeight="1">
      <c r="A20" s="52" t="s">
        <v>47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</row>
    <row r="21" spans="1:64" ht="14.25" customHeight="1">
      <c r="A21" s="60" t="s">
        <v>42</v>
      </c>
      <c r="B21" s="60"/>
      <c r="C21" s="60"/>
      <c r="D21" s="60"/>
      <c r="E21" s="60"/>
      <c r="F21" s="60"/>
      <c r="G21" s="64" t="s">
        <v>51</v>
      </c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6"/>
    </row>
    <row r="22" spans="1:64" ht="11.25" customHeight="1">
      <c r="A22" s="41">
        <v>1</v>
      </c>
      <c r="B22" s="41"/>
      <c r="C22" s="41"/>
      <c r="D22" s="41"/>
      <c r="E22" s="41"/>
      <c r="F22" s="41"/>
      <c r="G22" s="64">
        <v>2</v>
      </c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6"/>
    </row>
    <row r="23" spans="1:64" ht="15.75">
      <c r="A23" s="24">
        <v>1</v>
      </c>
      <c r="B23" s="24"/>
      <c r="C23" s="24"/>
      <c r="D23" s="24"/>
      <c r="E23" s="24"/>
      <c r="F23" s="24"/>
      <c r="G23" s="105" t="s">
        <v>0</v>
      </c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7"/>
    </row>
    <row r="24" spans="1:64" ht="20.25" customHeight="1">
      <c r="A24" s="52" t="s">
        <v>49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</row>
    <row r="25" spans="1:64" ht="36.75" customHeight="1">
      <c r="A25" s="73" t="s">
        <v>89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</row>
    <row r="26" spans="1:64" ht="18.75" customHeight="1">
      <c r="A26" s="52" t="s">
        <v>50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</row>
    <row r="27" spans="1:64" ht="18" customHeight="1">
      <c r="A27" s="60" t="s">
        <v>42</v>
      </c>
      <c r="B27" s="60"/>
      <c r="C27" s="60"/>
      <c r="D27" s="60"/>
      <c r="E27" s="60"/>
      <c r="F27" s="60"/>
      <c r="G27" s="64" t="s">
        <v>39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6"/>
    </row>
    <row r="28" spans="1:64" ht="12.75" customHeight="1">
      <c r="A28" s="41">
        <v>1</v>
      </c>
      <c r="B28" s="41"/>
      <c r="C28" s="41"/>
      <c r="D28" s="41"/>
      <c r="E28" s="41"/>
      <c r="F28" s="41"/>
      <c r="G28" s="64">
        <v>2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6"/>
    </row>
    <row r="29" spans="1:64" ht="15.75" customHeight="1">
      <c r="A29" s="24">
        <v>1</v>
      </c>
      <c r="B29" s="24"/>
      <c r="C29" s="24"/>
      <c r="D29" s="24"/>
      <c r="E29" s="24"/>
      <c r="F29" s="24"/>
      <c r="G29" s="75" t="s">
        <v>18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64" ht="15.75" customHeight="1">
      <c r="A30" s="24">
        <v>2</v>
      </c>
      <c r="B30" s="24"/>
      <c r="C30" s="24"/>
      <c r="D30" s="24"/>
      <c r="E30" s="24"/>
      <c r="F30" s="24"/>
      <c r="G30" s="75" t="s">
        <v>19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64" ht="18.75" customHeight="1">
      <c r="A31" s="52" t="s">
        <v>52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 customHeight="1">
      <c r="A32" s="40" t="s">
        <v>69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7"/>
    </row>
    <row r="33" spans="1:64" ht="15.75" customHeight="1">
      <c r="A33" s="41" t="s">
        <v>42</v>
      </c>
      <c r="B33" s="41"/>
      <c r="C33" s="41"/>
      <c r="D33" s="78" t="s">
        <v>40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79"/>
      <c r="AK33" s="78" t="s">
        <v>43</v>
      </c>
      <c r="AL33" s="58"/>
      <c r="AM33" s="58"/>
      <c r="AN33" s="58"/>
      <c r="AO33" s="58"/>
      <c r="AP33" s="58"/>
      <c r="AQ33" s="58"/>
      <c r="AR33" s="58"/>
      <c r="AS33" s="58"/>
      <c r="AT33" s="79"/>
      <c r="AU33" s="41" t="s">
        <v>44</v>
      </c>
      <c r="AV33" s="41"/>
      <c r="AW33" s="41"/>
      <c r="AX33" s="41"/>
      <c r="AY33" s="41"/>
      <c r="AZ33" s="41"/>
      <c r="BA33" s="41"/>
      <c r="BB33" s="41"/>
      <c r="BC33" s="41"/>
      <c r="BD33" s="41" t="s">
        <v>41</v>
      </c>
      <c r="BE33" s="41"/>
      <c r="BF33" s="41"/>
      <c r="BG33" s="41"/>
      <c r="BH33" s="41"/>
      <c r="BI33" s="41"/>
      <c r="BJ33" s="41"/>
      <c r="BK33" s="41"/>
      <c r="BL33" s="41"/>
    </row>
    <row r="34" spans="1:64" ht="21" customHeight="1">
      <c r="A34" s="41"/>
      <c r="B34" s="41"/>
      <c r="C34" s="41"/>
      <c r="D34" s="80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2"/>
      <c r="AK34" s="80"/>
      <c r="AL34" s="81"/>
      <c r="AM34" s="81"/>
      <c r="AN34" s="81"/>
      <c r="AO34" s="81"/>
      <c r="AP34" s="81"/>
      <c r="AQ34" s="81"/>
      <c r="AR34" s="81"/>
      <c r="AS34" s="81"/>
      <c r="AT34" s="82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</row>
    <row r="35" spans="1:64" ht="15" customHeight="1">
      <c r="A35" s="41">
        <v>1</v>
      </c>
      <c r="B35" s="41"/>
      <c r="C35" s="41"/>
      <c r="D35" s="53">
        <v>2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5"/>
      <c r="AK35" s="53">
        <v>3</v>
      </c>
      <c r="AL35" s="54"/>
      <c r="AM35" s="54"/>
      <c r="AN35" s="54"/>
      <c r="AO35" s="54"/>
      <c r="AP35" s="54"/>
      <c r="AQ35" s="54"/>
      <c r="AR35" s="54"/>
      <c r="AS35" s="54"/>
      <c r="AT35" s="55"/>
      <c r="AU35" s="41">
        <v>4</v>
      </c>
      <c r="AV35" s="41"/>
      <c r="AW35" s="41"/>
      <c r="AX35" s="41"/>
      <c r="AY35" s="41"/>
      <c r="AZ35" s="41"/>
      <c r="BA35" s="41"/>
      <c r="BB35" s="41"/>
      <c r="BC35" s="41"/>
      <c r="BD35" s="41">
        <v>5</v>
      </c>
      <c r="BE35" s="41"/>
      <c r="BF35" s="41"/>
      <c r="BG35" s="41"/>
      <c r="BH35" s="41"/>
      <c r="BI35" s="41"/>
      <c r="BJ35" s="41"/>
      <c r="BK35" s="41"/>
      <c r="BL35" s="41"/>
    </row>
    <row r="36" spans="1:64" ht="19.5" customHeight="1">
      <c r="A36" s="24">
        <v>1</v>
      </c>
      <c r="B36" s="24"/>
      <c r="C36" s="24"/>
      <c r="D36" s="45" t="s">
        <v>17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7"/>
      <c r="AK36" s="36">
        <f>397000-19200+24699</f>
        <v>402499</v>
      </c>
      <c r="AL36" s="37"/>
      <c r="AM36" s="37"/>
      <c r="AN36" s="37"/>
      <c r="AO36" s="37"/>
      <c r="AP36" s="37"/>
      <c r="AQ36" s="37"/>
      <c r="AR36" s="37"/>
      <c r="AS36" s="37"/>
      <c r="AT36" s="38"/>
      <c r="AU36" s="25">
        <v>168000</v>
      </c>
      <c r="AV36" s="25"/>
      <c r="AW36" s="25"/>
      <c r="AX36" s="25"/>
      <c r="AY36" s="25"/>
      <c r="AZ36" s="25"/>
      <c r="BA36" s="25"/>
      <c r="BB36" s="25"/>
      <c r="BC36" s="25"/>
      <c r="BD36" s="25">
        <f>AK36+AU36</f>
        <v>570499</v>
      </c>
      <c r="BE36" s="25"/>
      <c r="BF36" s="25"/>
      <c r="BG36" s="25"/>
      <c r="BH36" s="25"/>
      <c r="BI36" s="25"/>
      <c r="BJ36" s="25"/>
      <c r="BK36" s="25"/>
      <c r="BL36" s="25"/>
    </row>
    <row r="37" spans="1:64" ht="20.25" customHeight="1">
      <c r="A37" s="33">
        <v>2</v>
      </c>
      <c r="B37" s="34"/>
      <c r="C37" s="35"/>
      <c r="D37" s="45" t="s">
        <v>86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7"/>
      <c r="AK37" s="36">
        <v>19200</v>
      </c>
      <c r="AL37" s="37"/>
      <c r="AM37" s="37"/>
      <c r="AN37" s="37"/>
      <c r="AO37" s="37"/>
      <c r="AP37" s="37"/>
      <c r="AQ37" s="37"/>
      <c r="AR37" s="37"/>
      <c r="AS37" s="37"/>
      <c r="AT37" s="38"/>
      <c r="AU37" s="25"/>
      <c r="AV37" s="25"/>
      <c r="AW37" s="25"/>
      <c r="AX37" s="25"/>
      <c r="AY37" s="25"/>
      <c r="AZ37" s="25"/>
      <c r="BA37" s="25"/>
      <c r="BB37" s="25"/>
      <c r="BC37" s="25"/>
      <c r="BD37" s="25">
        <f>AK37+AU37</f>
        <v>19200</v>
      </c>
      <c r="BE37" s="25"/>
      <c r="BF37" s="25"/>
      <c r="BG37" s="25"/>
      <c r="BH37" s="25"/>
      <c r="BI37" s="25"/>
      <c r="BJ37" s="25"/>
      <c r="BK37" s="25"/>
      <c r="BL37" s="25"/>
    </row>
    <row r="38" spans="1:64" s="8" customFormat="1" ht="18.75" customHeight="1">
      <c r="A38" s="39"/>
      <c r="B38" s="39"/>
      <c r="C38" s="39"/>
      <c r="D38" s="42" t="s">
        <v>41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4"/>
      <c r="AK38" s="26">
        <f>AK36+AK37</f>
        <v>421699</v>
      </c>
      <c r="AL38" s="27"/>
      <c r="AM38" s="27"/>
      <c r="AN38" s="27"/>
      <c r="AO38" s="27"/>
      <c r="AP38" s="27"/>
      <c r="AQ38" s="27"/>
      <c r="AR38" s="27"/>
      <c r="AS38" s="27"/>
      <c r="AT38" s="28"/>
      <c r="AU38" s="23">
        <v>168000</v>
      </c>
      <c r="AV38" s="23"/>
      <c r="AW38" s="23"/>
      <c r="AX38" s="23"/>
      <c r="AY38" s="23"/>
      <c r="AZ38" s="23"/>
      <c r="BA38" s="23"/>
      <c r="BB38" s="23"/>
      <c r="BC38" s="23"/>
      <c r="BD38" s="23">
        <f>BD36+BD37</f>
        <v>589699</v>
      </c>
      <c r="BE38" s="23"/>
      <c r="BF38" s="23"/>
      <c r="BG38" s="23"/>
      <c r="BH38" s="23"/>
      <c r="BI38" s="23"/>
      <c r="BJ38" s="23"/>
      <c r="BK38" s="23"/>
      <c r="BL38" s="23"/>
    </row>
    <row r="39" spans="1:64" ht="21" customHeight="1">
      <c r="A39" s="49" t="s">
        <v>53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</row>
    <row r="40" spans="1:64" ht="9.75" customHeight="1">
      <c r="A40" s="40" t="s">
        <v>69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7"/>
    </row>
    <row r="41" spans="1:64" ht="15.75" customHeight="1">
      <c r="A41" s="78" t="s">
        <v>42</v>
      </c>
      <c r="B41" s="58"/>
      <c r="C41" s="79"/>
      <c r="D41" s="78" t="s">
        <v>45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79"/>
      <c r="AK41" s="78" t="s">
        <v>43</v>
      </c>
      <c r="AL41" s="58"/>
      <c r="AM41" s="58"/>
      <c r="AN41" s="58"/>
      <c r="AO41" s="58"/>
      <c r="AP41" s="58"/>
      <c r="AQ41" s="58"/>
      <c r="AR41" s="58"/>
      <c r="AS41" s="58"/>
      <c r="AT41" s="79"/>
      <c r="AU41" s="78" t="s">
        <v>44</v>
      </c>
      <c r="AV41" s="58"/>
      <c r="AW41" s="58"/>
      <c r="AX41" s="58"/>
      <c r="AY41" s="58"/>
      <c r="AZ41" s="58"/>
      <c r="BA41" s="58"/>
      <c r="BB41" s="58"/>
      <c r="BC41" s="79"/>
      <c r="BD41" s="78" t="s">
        <v>41</v>
      </c>
      <c r="BE41" s="58"/>
      <c r="BF41" s="58"/>
      <c r="BG41" s="58"/>
      <c r="BH41" s="58"/>
      <c r="BI41" s="58"/>
      <c r="BJ41" s="58"/>
      <c r="BK41" s="58"/>
      <c r="BL41" s="79"/>
    </row>
    <row r="42" spans="1:64" ht="13.5" customHeight="1">
      <c r="A42" s="24">
        <v>1</v>
      </c>
      <c r="B42" s="24"/>
      <c r="C42" s="24"/>
      <c r="D42" s="33">
        <v>2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5"/>
      <c r="AK42" s="24">
        <v>3</v>
      </c>
      <c r="AL42" s="24"/>
      <c r="AM42" s="24"/>
      <c r="AN42" s="24"/>
      <c r="AO42" s="24"/>
      <c r="AP42" s="24"/>
      <c r="AQ42" s="24"/>
      <c r="AR42" s="24"/>
      <c r="AS42" s="24"/>
      <c r="AT42" s="24"/>
      <c r="AU42" s="24">
        <v>4</v>
      </c>
      <c r="AV42" s="24"/>
      <c r="AW42" s="24"/>
      <c r="AX42" s="24"/>
      <c r="AY42" s="24"/>
      <c r="AZ42" s="24"/>
      <c r="BA42" s="24"/>
      <c r="BB42" s="24"/>
      <c r="BC42" s="24"/>
      <c r="BD42" s="24">
        <v>5</v>
      </c>
      <c r="BE42" s="24"/>
      <c r="BF42" s="24"/>
      <c r="BG42" s="24"/>
      <c r="BH42" s="24"/>
      <c r="BI42" s="24"/>
      <c r="BJ42" s="24"/>
      <c r="BK42" s="24"/>
      <c r="BL42" s="24"/>
    </row>
    <row r="43" spans="1:64" s="8" customFormat="1" ht="18.75" customHeight="1">
      <c r="A43" s="24">
        <v>1</v>
      </c>
      <c r="B43" s="24"/>
      <c r="C43" s="24"/>
      <c r="D43" s="45" t="s">
        <v>2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7"/>
      <c r="AK43" s="25">
        <f>397000-19200+19200+24699</f>
        <v>421699</v>
      </c>
      <c r="AL43" s="25"/>
      <c r="AM43" s="25"/>
      <c r="AN43" s="25"/>
      <c r="AO43" s="25"/>
      <c r="AP43" s="25"/>
      <c r="AQ43" s="25"/>
      <c r="AR43" s="25"/>
      <c r="AS43" s="25"/>
      <c r="AT43" s="25"/>
      <c r="AU43" s="25">
        <v>168000</v>
      </c>
      <c r="AV43" s="25"/>
      <c r="AW43" s="25"/>
      <c r="AX43" s="25"/>
      <c r="AY43" s="25"/>
      <c r="AZ43" s="25"/>
      <c r="BA43" s="25"/>
      <c r="BB43" s="25"/>
      <c r="BC43" s="25"/>
      <c r="BD43" s="25">
        <f>AK43+AU43</f>
        <v>589699</v>
      </c>
      <c r="BE43" s="25"/>
      <c r="BF43" s="25"/>
      <c r="BG43" s="25"/>
      <c r="BH43" s="25"/>
      <c r="BI43" s="25"/>
      <c r="BJ43" s="25"/>
      <c r="BK43" s="25"/>
      <c r="BL43" s="25"/>
    </row>
    <row r="44" spans="1:64" s="8" customFormat="1" ht="18.75" customHeight="1">
      <c r="A44" s="24"/>
      <c r="B44" s="24"/>
      <c r="C44" s="24"/>
      <c r="D44" s="45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7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</row>
    <row r="45" spans="1:64" s="8" customFormat="1" ht="21" customHeight="1">
      <c r="A45" s="39"/>
      <c r="B45" s="39"/>
      <c r="C45" s="39"/>
      <c r="D45" s="42" t="s">
        <v>41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4"/>
      <c r="AK45" s="23">
        <f>AK43</f>
        <v>421699</v>
      </c>
      <c r="AL45" s="23"/>
      <c r="AM45" s="23"/>
      <c r="AN45" s="23"/>
      <c r="AO45" s="23"/>
      <c r="AP45" s="23"/>
      <c r="AQ45" s="23"/>
      <c r="AR45" s="23"/>
      <c r="AS45" s="23"/>
      <c r="AT45" s="23"/>
      <c r="AU45" s="23">
        <f>AU43</f>
        <v>168000</v>
      </c>
      <c r="AV45" s="23"/>
      <c r="AW45" s="23"/>
      <c r="AX45" s="23"/>
      <c r="AY45" s="23"/>
      <c r="AZ45" s="23"/>
      <c r="BA45" s="23"/>
      <c r="BB45" s="23"/>
      <c r="BC45" s="23"/>
      <c r="BD45" s="23">
        <f>AK45+AU45</f>
        <v>589699</v>
      </c>
      <c r="BE45" s="23"/>
      <c r="BF45" s="23"/>
      <c r="BG45" s="23"/>
      <c r="BH45" s="23"/>
      <c r="BI45" s="23"/>
      <c r="BJ45" s="23"/>
      <c r="BK45" s="23"/>
      <c r="BL45" s="23"/>
    </row>
    <row r="46" spans="1:64" ht="24" customHeight="1">
      <c r="A46" s="52" t="s">
        <v>54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</row>
    <row r="47" spans="1:64" ht="30" customHeight="1">
      <c r="A47" s="41" t="s">
        <v>42</v>
      </c>
      <c r="B47" s="41"/>
      <c r="C47" s="41"/>
      <c r="D47" s="41" t="s">
        <v>55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41" t="s">
        <v>30</v>
      </c>
      <c r="V47" s="41"/>
      <c r="W47" s="41"/>
      <c r="X47" s="41"/>
      <c r="Y47" s="41"/>
      <c r="Z47" s="53" t="s">
        <v>29</v>
      </c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5"/>
      <c r="AO47" s="53" t="s">
        <v>43</v>
      </c>
      <c r="AP47" s="54"/>
      <c r="AQ47" s="54"/>
      <c r="AR47" s="54"/>
      <c r="AS47" s="54"/>
      <c r="AT47" s="54"/>
      <c r="AU47" s="54"/>
      <c r="AV47" s="55"/>
      <c r="AW47" s="53" t="s">
        <v>44</v>
      </c>
      <c r="AX47" s="54"/>
      <c r="AY47" s="54"/>
      <c r="AZ47" s="54"/>
      <c r="BA47" s="54"/>
      <c r="BB47" s="54"/>
      <c r="BC47" s="54"/>
      <c r="BD47" s="55"/>
      <c r="BE47" s="53" t="s">
        <v>41</v>
      </c>
      <c r="BF47" s="54"/>
      <c r="BG47" s="54"/>
      <c r="BH47" s="54"/>
      <c r="BI47" s="54"/>
      <c r="BJ47" s="54"/>
      <c r="BK47" s="54"/>
      <c r="BL47" s="55"/>
    </row>
    <row r="48" spans="1:64" ht="12.75" customHeight="1">
      <c r="A48" s="24">
        <v>1</v>
      </c>
      <c r="B48" s="24"/>
      <c r="C48" s="24"/>
      <c r="D48" s="24">
        <v>2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34">
        <v>3</v>
      </c>
      <c r="V48" s="34"/>
      <c r="W48" s="34"/>
      <c r="X48" s="34"/>
      <c r="Y48" s="35"/>
      <c r="Z48" s="33">
        <v>4</v>
      </c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5"/>
      <c r="AO48" s="24">
        <v>5</v>
      </c>
      <c r="AP48" s="24"/>
      <c r="AQ48" s="24"/>
      <c r="AR48" s="24"/>
      <c r="AS48" s="24"/>
      <c r="AT48" s="24"/>
      <c r="AU48" s="24"/>
      <c r="AV48" s="24"/>
      <c r="AW48" s="24">
        <v>6</v>
      </c>
      <c r="AX48" s="24"/>
      <c r="AY48" s="24"/>
      <c r="AZ48" s="24"/>
      <c r="BA48" s="24"/>
      <c r="BB48" s="24"/>
      <c r="BC48" s="24"/>
      <c r="BD48" s="24"/>
      <c r="BE48" s="24">
        <v>7</v>
      </c>
      <c r="BF48" s="24"/>
      <c r="BG48" s="24"/>
      <c r="BH48" s="24"/>
      <c r="BI48" s="24"/>
      <c r="BJ48" s="24"/>
      <c r="BK48" s="24"/>
      <c r="BL48" s="24"/>
    </row>
    <row r="49" spans="1:64" s="8" customFormat="1" ht="15.75" customHeight="1">
      <c r="A49" s="102">
        <v>1</v>
      </c>
      <c r="B49" s="103"/>
      <c r="C49" s="104"/>
      <c r="D49" s="42" t="s">
        <v>1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4"/>
      <c r="U49" s="91"/>
      <c r="V49" s="92"/>
      <c r="W49" s="92"/>
      <c r="X49" s="92"/>
      <c r="Y49" s="93"/>
      <c r="Z49" s="94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6"/>
      <c r="AO49" s="26"/>
      <c r="AP49" s="27"/>
      <c r="AQ49" s="27"/>
      <c r="AR49" s="27"/>
      <c r="AS49" s="27"/>
      <c r="AT49" s="27"/>
      <c r="AU49" s="27"/>
      <c r="AV49" s="28"/>
      <c r="AW49" s="26"/>
      <c r="AX49" s="27"/>
      <c r="AY49" s="27"/>
      <c r="AZ49" s="27"/>
      <c r="BA49" s="27"/>
      <c r="BB49" s="27"/>
      <c r="BC49" s="27"/>
      <c r="BD49" s="28"/>
      <c r="BE49" s="26"/>
      <c r="BF49" s="27"/>
      <c r="BG49" s="27"/>
      <c r="BH49" s="27"/>
      <c r="BI49" s="27"/>
      <c r="BJ49" s="27"/>
      <c r="BK49" s="27"/>
      <c r="BL49" s="28"/>
    </row>
    <row r="50" spans="1:64" s="8" customFormat="1" ht="15.75" customHeight="1">
      <c r="A50" s="102">
        <v>1</v>
      </c>
      <c r="B50" s="103"/>
      <c r="C50" s="104"/>
      <c r="D50" s="42" t="s">
        <v>64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4"/>
      <c r="U50" s="91"/>
      <c r="V50" s="92"/>
      <c r="W50" s="92"/>
      <c r="X50" s="92"/>
      <c r="Y50" s="93"/>
      <c r="Z50" s="94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6"/>
      <c r="AO50" s="26"/>
      <c r="AP50" s="27"/>
      <c r="AQ50" s="27"/>
      <c r="AR50" s="27"/>
      <c r="AS50" s="27"/>
      <c r="AT50" s="27"/>
      <c r="AU50" s="27"/>
      <c r="AV50" s="28"/>
      <c r="AW50" s="26"/>
      <c r="AX50" s="27"/>
      <c r="AY50" s="27"/>
      <c r="AZ50" s="27"/>
      <c r="BA50" s="27"/>
      <c r="BB50" s="27"/>
      <c r="BC50" s="27"/>
      <c r="BD50" s="28"/>
      <c r="BE50" s="26"/>
      <c r="BF50" s="27"/>
      <c r="BG50" s="27"/>
      <c r="BH50" s="27"/>
      <c r="BI50" s="27"/>
      <c r="BJ50" s="27"/>
      <c r="BK50" s="27"/>
      <c r="BL50" s="28"/>
    </row>
    <row r="51" spans="1:64" ht="27" customHeight="1">
      <c r="A51" s="99" t="s">
        <v>21</v>
      </c>
      <c r="B51" s="99"/>
      <c r="C51" s="99"/>
      <c r="D51" s="109" t="s">
        <v>99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110" t="s">
        <v>72</v>
      </c>
      <c r="V51" s="110"/>
      <c r="W51" s="110"/>
      <c r="X51" s="110"/>
      <c r="Y51" s="110"/>
      <c r="Z51" s="109" t="s">
        <v>6</v>
      </c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29">
        <f>133000+24699</f>
        <v>157699</v>
      </c>
      <c r="AP51" s="29"/>
      <c r="AQ51" s="29"/>
      <c r="AR51" s="29"/>
      <c r="AS51" s="29"/>
      <c r="AT51" s="29"/>
      <c r="AU51" s="29"/>
      <c r="AV51" s="29"/>
      <c r="AW51" s="29">
        <v>168000</v>
      </c>
      <c r="AX51" s="29"/>
      <c r="AY51" s="29"/>
      <c r="AZ51" s="29"/>
      <c r="BA51" s="29"/>
      <c r="BB51" s="29"/>
      <c r="BC51" s="29"/>
      <c r="BD51" s="29"/>
      <c r="BE51" s="29">
        <f>AO51+AW51</f>
        <v>325699</v>
      </c>
      <c r="BF51" s="29"/>
      <c r="BG51" s="29"/>
      <c r="BH51" s="29"/>
      <c r="BI51" s="29"/>
      <c r="BJ51" s="29"/>
      <c r="BK51" s="29"/>
      <c r="BL51" s="29"/>
    </row>
    <row r="52" spans="1:64" ht="28.5" customHeight="1">
      <c r="A52" s="99" t="s">
        <v>100</v>
      </c>
      <c r="B52" s="99"/>
      <c r="C52" s="99"/>
      <c r="D52" s="109" t="s">
        <v>98</v>
      </c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110" t="s">
        <v>72</v>
      </c>
      <c r="V52" s="110"/>
      <c r="W52" s="110"/>
      <c r="X52" s="110"/>
      <c r="Y52" s="110"/>
      <c r="Z52" s="109" t="s">
        <v>6</v>
      </c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29">
        <f>244800</f>
        <v>244800</v>
      </c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>
        <f>AO52+AW52</f>
        <v>244800</v>
      </c>
      <c r="BF52" s="29"/>
      <c r="BG52" s="29"/>
      <c r="BH52" s="29"/>
      <c r="BI52" s="29"/>
      <c r="BJ52" s="29"/>
      <c r="BK52" s="29"/>
      <c r="BL52" s="29"/>
    </row>
    <row r="53" spans="1:64" s="8" customFormat="1" ht="18" customHeight="1">
      <c r="A53" s="39">
        <v>2</v>
      </c>
      <c r="B53" s="39"/>
      <c r="C53" s="39"/>
      <c r="D53" s="98" t="s">
        <v>65</v>
      </c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4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6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</row>
    <row r="54" spans="1:64" ht="27.75" customHeight="1">
      <c r="A54" s="99" t="s">
        <v>22</v>
      </c>
      <c r="B54" s="99"/>
      <c r="C54" s="99"/>
      <c r="D54" s="100" t="s">
        <v>92</v>
      </c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1" t="s">
        <v>71</v>
      </c>
      <c r="V54" s="101"/>
      <c r="W54" s="101"/>
      <c r="X54" s="101"/>
      <c r="Y54" s="101"/>
      <c r="Z54" s="100" t="s">
        <v>7</v>
      </c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29">
        <v>71</v>
      </c>
      <c r="AP54" s="29"/>
      <c r="AQ54" s="29"/>
      <c r="AR54" s="29"/>
      <c r="AS54" s="29"/>
      <c r="AT54" s="29"/>
      <c r="AU54" s="29"/>
      <c r="AV54" s="29"/>
      <c r="AW54" s="29">
        <v>12</v>
      </c>
      <c r="AX54" s="29"/>
      <c r="AY54" s="29"/>
      <c r="AZ54" s="29"/>
      <c r="BA54" s="29"/>
      <c r="BB54" s="29"/>
      <c r="BC54" s="29"/>
      <c r="BD54" s="29"/>
      <c r="BE54" s="29">
        <f>AO54+AW54</f>
        <v>83</v>
      </c>
      <c r="BF54" s="29"/>
      <c r="BG54" s="29"/>
      <c r="BH54" s="29"/>
      <c r="BI54" s="29"/>
      <c r="BJ54" s="29"/>
      <c r="BK54" s="29"/>
      <c r="BL54" s="29"/>
    </row>
    <row r="55" spans="1:64" ht="29.25" customHeight="1">
      <c r="A55" s="99" t="s">
        <v>23</v>
      </c>
      <c r="B55" s="99"/>
      <c r="C55" s="99"/>
      <c r="D55" s="109" t="s">
        <v>91</v>
      </c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10" t="s">
        <v>71</v>
      </c>
      <c r="V55" s="110"/>
      <c r="W55" s="110"/>
      <c r="X55" s="110"/>
      <c r="Y55" s="110"/>
      <c r="Z55" s="109" t="s">
        <v>7</v>
      </c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0">
        <v>905</v>
      </c>
      <c r="AP55" s="90"/>
      <c r="AQ55" s="90"/>
      <c r="AR55" s="90"/>
      <c r="AS55" s="90"/>
      <c r="AT55" s="90"/>
      <c r="AU55" s="90"/>
      <c r="AV55" s="90"/>
      <c r="AW55" s="29"/>
      <c r="AX55" s="29"/>
      <c r="AY55" s="29"/>
      <c r="AZ55" s="29"/>
      <c r="BA55" s="29"/>
      <c r="BB55" s="29"/>
      <c r="BC55" s="29"/>
      <c r="BD55" s="29"/>
      <c r="BE55" s="29">
        <f>AO55+AW55</f>
        <v>905</v>
      </c>
      <c r="BF55" s="29"/>
      <c r="BG55" s="29"/>
      <c r="BH55" s="29"/>
      <c r="BI55" s="29"/>
      <c r="BJ55" s="29"/>
      <c r="BK55" s="29"/>
      <c r="BL55" s="29"/>
    </row>
    <row r="56" spans="1:64" s="8" customFormat="1" ht="19.5" customHeight="1">
      <c r="A56" s="39">
        <v>3</v>
      </c>
      <c r="B56" s="39"/>
      <c r="C56" s="39"/>
      <c r="D56" s="98" t="s">
        <v>66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4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6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</row>
    <row r="57" spans="1:64" ht="42.75" customHeight="1">
      <c r="A57" s="99" t="s">
        <v>24</v>
      </c>
      <c r="B57" s="99"/>
      <c r="C57" s="99"/>
      <c r="D57" s="101" t="s">
        <v>93</v>
      </c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 t="s">
        <v>72</v>
      </c>
      <c r="V57" s="101"/>
      <c r="W57" s="101"/>
      <c r="X57" s="101"/>
      <c r="Y57" s="101"/>
      <c r="Z57" s="101" t="s">
        <v>5</v>
      </c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25">
        <v>2221.11</v>
      </c>
      <c r="AP57" s="25"/>
      <c r="AQ57" s="25"/>
      <c r="AR57" s="25"/>
      <c r="AS57" s="25"/>
      <c r="AT57" s="25"/>
      <c r="AU57" s="25"/>
      <c r="AV57" s="25"/>
      <c r="AW57" s="25">
        <v>14000</v>
      </c>
      <c r="AX57" s="25"/>
      <c r="AY57" s="25"/>
      <c r="AZ57" s="25"/>
      <c r="BA57" s="25"/>
      <c r="BB57" s="25"/>
      <c r="BC57" s="25"/>
      <c r="BD57" s="25"/>
      <c r="BE57" s="25">
        <f>AO57+AW57</f>
        <v>16221.11</v>
      </c>
      <c r="BF57" s="25"/>
      <c r="BG57" s="25"/>
      <c r="BH57" s="25"/>
      <c r="BI57" s="25"/>
      <c r="BJ57" s="25"/>
      <c r="BK57" s="25"/>
      <c r="BL57" s="25"/>
    </row>
    <row r="58" spans="1:64" ht="42" customHeight="1">
      <c r="A58" s="113" t="s">
        <v>25</v>
      </c>
      <c r="B58" s="114"/>
      <c r="C58" s="115"/>
      <c r="D58" s="110" t="s">
        <v>94</v>
      </c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 t="s">
        <v>72</v>
      </c>
      <c r="V58" s="110"/>
      <c r="W58" s="110"/>
      <c r="X58" s="110"/>
      <c r="Y58" s="110"/>
      <c r="Z58" s="101" t="s">
        <v>5</v>
      </c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25">
        <v>270.5</v>
      </c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>
        <f>AO58+AW58</f>
        <v>270.5</v>
      </c>
      <c r="BF58" s="25"/>
      <c r="BG58" s="25"/>
      <c r="BH58" s="25"/>
      <c r="BI58" s="25"/>
      <c r="BJ58" s="25"/>
      <c r="BK58" s="25"/>
      <c r="BL58" s="25"/>
    </row>
    <row r="59" spans="1:64" s="8" customFormat="1" ht="18.75" customHeight="1">
      <c r="A59" s="39">
        <v>4</v>
      </c>
      <c r="B59" s="39"/>
      <c r="C59" s="39"/>
      <c r="D59" s="98" t="s">
        <v>67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4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6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29"/>
      <c r="BF59" s="29"/>
      <c r="BG59" s="29"/>
      <c r="BH59" s="29"/>
      <c r="BI59" s="29"/>
      <c r="BJ59" s="29"/>
      <c r="BK59" s="29"/>
      <c r="BL59" s="29"/>
    </row>
    <row r="60" spans="1:64" s="8" customFormat="1" ht="40.5" customHeight="1">
      <c r="A60" s="99" t="s">
        <v>26</v>
      </c>
      <c r="B60" s="99"/>
      <c r="C60" s="99"/>
      <c r="D60" s="110" t="s">
        <v>4</v>
      </c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 t="s">
        <v>73</v>
      </c>
      <c r="V60" s="110"/>
      <c r="W60" s="110"/>
      <c r="X60" s="110"/>
      <c r="Y60" s="110"/>
      <c r="Z60" s="110" t="s">
        <v>5</v>
      </c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30" t="s">
        <v>101</v>
      </c>
      <c r="AP60" s="31"/>
      <c r="AQ60" s="31"/>
      <c r="AR60" s="31"/>
      <c r="AS60" s="31"/>
      <c r="AT60" s="31"/>
      <c r="AU60" s="31"/>
      <c r="AV60" s="32"/>
      <c r="AW60" s="30"/>
      <c r="AX60" s="31"/>
      <c r="AY60" s="31"/>
      <c r="AZ60" s="31"/>
      <c r="BA60" s="31"/>
      <c r="BB60" s="31"/>
      <c r="BC60" s="31"/>
      <c r="BD60" s="32"/>
      <c r="BE60" s="30" t="s">
        <v>101</v>
      </c>
      <c r="BF60" s="31"/>
      <c r="BG60" s="31"/>
      <c r="BH60" s="31"/>
      <c r="BI60" s="31"/>
      <c r="BJ60" s="31"/>
      <c r="BK60" s="31"/>
      <c r="BL60" s="32"/>
    </row>
    <row r="61" spans="1:64" s="8" customFormat="1" ht="26.25" customHeight="1">
      <c r="A61" s="99" t="s">
        <v>102</v>
      </c>
      <c r="B61" s="99"/>
      <c r="C61" s="99"/>
      <c r="D61" s="110" t="s">
        <v>103</v>
      </c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 t="s">
        <v>73</v>
      </c>
      <c r="V61" s="110"/>
      <c r="W61" s="110"/>
      <c r="X61" s="110"/>
      <c r="Y61" s="110"/>
      <c r="Z61" s="110" t="s">
        <v>5</v>
      </c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30" t="s">
        <v>101</v>
      </c>
      <c r="AP61" s="31"/>
      <c r="AQ61" s="31"/>
      <c r="AR61" s="31"/>
      <c r="AS61" s="31"/>
      <c r="AT61" s="31"/>
      <c r="AU61" s="31"/>
      <c r="AV61" s="32"/>
      <c r="AW61" s="30">
        <v>100</v>
      </c>
      <c r="AX61" s="31"/>
      <c r="AY61" s="31"/>
      <c r="AZ61" s="31"/>
      <c r="BA61" s="31"/>
      <c r="BB61" s="31"/>
      <c r="BC61" s="31"/>
      <c r="BD61" s="32"/>
      <c r="BE61" s="30">
        <f>AW61</f>
        <v>100</v>
      </c>
      <c r="BF61" s="31"/>
      <c r="BG61" s="31"/>
      <c r="BH61" s="31"/>
      <c r="BI61" s="31"/>
      <c r="BJ61" s="31"/>
      <c r="BK61" s="31"/>
      <c r="BL61" s="32"/>
    </row>
    <row r="62" spans="1:64" s="8" customFormat="1" ht="15.75" customHeight="1">
      <c r="A62" s="39">
        <v>1</v>
      </c>
      <c r="B62" s="39"/>
      <c r="C62" s="39"/>
      <c r="D62" s="98" t="s">
        <v>64</v>
      </c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1"/>
      <c r="V62" s="92"/>
      <c r="W62" s="92"/>
      <c r="X62" s="92"/>
      <c r="Y62" s="93"/>
      <c r="Z62" s="94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6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</row>
    <row r="63" spans="1:64" ht="15" customHeight="1">
      <c r="A63" s="99" t="s">
        <v>21</v>
      </c>
      <c r="B63" s="99"/>
      <c r="C63" s="99"/>
      <c r="D63" s="109" t="s">
        <v>87</v>
      </c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110" t="s">
        <v>72</v>
      </c>
      <c r="V63" s="110"/>
      <c r="W63" s="110"/>
      <c r="X63" s="110"/>
      <c r="Y63" s="110"/>
      <c r="Z63" s="109" t="s">
        <v>6</v>
      </c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30">
        <v>19200</v>
      </c>
      <c r="AP63" s="31"/>
      <c r="AQ63" s="31"/>
      <c r="AR63" s="31"/>
      <c r="AS63" s="31"/>
      <c r="AT63" s="31"/>
      <c r="AU63" s="31"/>
      <c r="AV63" s="32"/>
      <c r="AW63" s="29"/>
      <c r="AX63" s="29"/>
      <c r="AY63" s="29"/>
      <c r="AZ63" s="29"/>
      <c r="BA63" s="29"/>
      <c r="BB63" s="29"/>
      <c r="BC63" s="29"/>
      <c r="BD63" s="29"/>
      <c r="BE63" s="29">
        <f>AO63+AW63</f>
        <v>19200</v>
      </c>
      <c r="BF63" s="29"/>
      <c r="BG63" s="29"/>
      <c r="BH63" s="29"/>
      <c r="BI63" s="29"/>
      <c r="BJ63" s="29"/>
      <c r="BK63" s="29"/>
      <c r="BL63" s="29"/>
    </row>
    <row r="64" spans="1:64" s="8" customFormat="1" ht="18" customHeight="1">
      <c r="A64" s="39">
        <v>2</v>
      </c>
      <c r="B64" s="39"/>
      <c r="C64" s="39"/>
      <c r="D64" s="98" t="s">
        <v>65</v>
      </c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4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6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</row>
    <row r="65" spans="1:64" ht="36" customHeight="1">
      <c r="A65" s="99" t="s">
        <v>22</v>
      </c>
      <c r="B65" s="99"/>
      <c r="C65" s="99"/>
      <c r="D65" s="109" t="s">
        <v>96</v>
      </c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110" t="s">
        <v>71</v>
      </c>
      <c r="V65" s="110"/>
      <c r="W65" s="110"/>
      <c r="X65" s="110"/>
      <c r="Y65" s="110"/>
      <c r="Z65" s="109" t="s">
        <v>7</v>
      </c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0">
        <v>51</v>
      </c>
      <c r="AP65" s="90"/>
      <c r="AQ65" s="90"/>
      <c r="AR65" s="90"/>
      <c r="AS65" s="90"/>
      <c r="AT65" s="90"/>
      <c r="AU65" s="90"/>
      <c r="AV65" s="90"/>
      <c r="AW65" s="29"/>
      <c r="AX65" s="29"/>
      <c r="AY65" s="29"/>
      <c r="AZ65" s="29"/>
      <c r="BA65" s="29"/>
      <c r="BB65" s="29"/>
      <c r="BC65" s="29"/>
      <c r="BD65" s="29"/>
      <c r="BE65" s="29">
        <f>AO65+AW65</f>
        <v>51</v>
      </c>
      <c r="BF65" s="29"/>
      <c r="BG65" s="29"/>
      <c r="BH65" s="29"/>
      <c r="BI65" s="29"/>
      <c r="BJ65" s="29"/>
      <c r="BK65" s="29"/>
      <c r="BL65" s="29"/>
    </row>
    <row r="66" spans="1:64" s="8" customFormat="1" ht="19.5" customHeight="1">
      <c r="A66" s="39">
        <v>3</v>
      </c>
      <c r="B66" s="39"/>
      <c r="C66" s="39"/>
      <c r="D66" s="98" t="s">
        <v>66</v>
      </c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4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6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</row>
    <row r="67" spans="1:64" ht="42.75" customHeight="1">
      <c r="A67" s="99" t="s">
        <v>24</v>
      </c>
      <c r="B67" s="99"/>
      <c r="C67" s="99"/>
      <c r="D67" s="109" t="s">
        <v>95</v>
      </c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110" t="s">
        <v>72</v>
      </c>
      <c r="V67" s="110"/>
      <c r="W67" s="110"/>
      <c r="X67" s="110"/>
      <c r="Y67" s="110"/>
      <c r="Z67" s="110" t="s">
        <v>5</v>
      </c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25">
        <v>376.47</v>
      </c>
      <c r="AP67" s="25"/>
      <c r="AQ67" s="25"/>
      <c r="AR67" s="25"/>
      <c r="AS67" s="25"/>
      <c r="AT67" s="25"/>
      <c r="AU67" s="25"/>
      <c r="AV67" s="25"/>
      <c r="AW67" s="29"/>
      <c r="AX67" s="29"/>
      <c r="AY67" s="29"/>
      <c r="AZ67" s="29"/>
      <c r="BA67" s="29"/>
      <c r="BB67" s="29"/>
      <c r="BC67" s="29"/>
      <c r="BD67" s="29"/>
      <c r="BE67" s="25">
        <f>AO67+AW67</f>
        <v>376.47</v>
      </c>
      <c r="BF67" s="25"/>
      <c r="BG67" s="25"/>
      <c r="BH67" s="25"/>
      <c r="BI67" s="25"/>
      <c r="BJ67" s="25"/>
      <c r="BK67" s="25"/>
      <c r="BL67" s="25"/>
    </row>
    <row r="68" spans="1:64" s="8" customFormat="1" ht="18.75" customHeight="1">
      <c r="A68" s="39">
        <v>4</v>
      </c>
      <c r="B68" s="39"/>
      <c r="C68" s="39"/>
      <c r="D68" s="98" t="s">
        <v>67</v>
      </c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4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6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29"/>
      <c r="BF68" s="29"/>
      <c r="BG68" s="29"/>
      <c r="BH68" s="29"/>
      <c r="BI68" s="29"/>
      <c r="BJ68" s="29"/>
      <c r="BK68" s="29"/>
      <c r="BL68" s="29"/>
    </row>
    <row r="69" spans="1:64" ht="45" customHeight="1">
      <c r="A69" s="99" t="s">
        <v>26</v>
      </c>
      <c r="B69" s="99"/>
      <c r="C69" s="99"/>
      <c r="D69" s="110" t="s">
        <v>88</v>
      </c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 t="s">
        <v>73</v>
      </c>
      <c r="V69" s="110"/>
      <c r="W69" s="110"/>
      <c r="X69" s="110"/>
      <c r="Y69" s="110"/>
      <c r="Z69" s="110" t="s">
        <v>5</v>
      </c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29" t="s">
        <v>101</v>
      </c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 t="s">
        <v>101</v>
      </c>
      <c r="BF69" s="29"/>
      <c r="BG69" s="29"/>
      <c r="BH69" s="29"/>
      <c r="BI69" s="29"/>
      <c r="BJ69" s="29"/>
      <c r="BK69" s="29"/>
      <c r="BL69" s="29"/>
    </row>
    <row r="70" spans="41:64" ht="7.5" customHeight="1"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</row>
    <row r="71" spans="1:59" ht="15.75" customHeight="1">
      <c r="A71" s="86" t="s">
        <v>74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1"/>
      <c r="AO71" s="89" t="s">
        <v>75</v>
      </c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</row>
    <row r="72" spans="24:59" ht="12.75">
      <c r="X72" s="12"/>
      <c r="Y72" s="12"/>
      <c r="Z72" s="12"/>
      <c r="AA72" s="12"/>
      <c r="AB72" s="87" t="s">
        <v>33</v>
      </c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O72" s="83" t="s">
        <v>61</v>
      </c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</row>
    <row r="73" spans="1:6" ht="15.75" customHeight="1">
      <c r="A73" s="88" t="s">
        <v>31</v>
      </c>
      <c r="B73" s="88"/>
      <c r="C73" s="88"/>
      <c r="D73" s="88"/>
      <c r="E73" s="88"/>
      <c r="F73" s="88"/>
    </row>
    <row r="74" spans="1:46" ht="12.75" customHeight="1">
      <c r="A74" s="62" t="s">
        <v>80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9"/>
    </row>
    <row r="75" spans="1:45" ht="12.75">
      <c r="A75" s="16" t="s">
        <v>58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</row>
    <row r="76" spans="1:45" ht="12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</row>
    <row r="77" spans="1:59" ht="15" customHeight="1">
      <c r="A77" s="74" t="s">
        <v>81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1"/>
      <c r="AO77" s="89" t="s">
        <v>68</v>
      </c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</row>
    <row r="78" spans="24:59" ht="12.75">
      <c r="X78" s="12"/>
      <c r="Y78" s="12"/>
      <c r="Z78" s="12"/>
      <c r="AA78" s="12"/>
      <c r="AB78" s="12"/>
      <c r="AC78" s="12"/>
      <c r="AD78" s="12"/>
      <c r="AE78" s="12"/>
      <c r="AF78" s="12"/>
      <c r="AG78" s="12" t="s">
        <v>33</v>
      </c>
      <c r="AH78" s="12"/>
      <c r="AI78" s="12"/>
      <c r="AJ78" s="12"/>
      <c r="AK78" s="12"/>
      <c r="AL78" s="12"/>
      <c r="AM78" s="12"/>
      <c r="AO78" s="83" t="s">
        <v>61</v>
      </c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</row>
    <row r="79" spans="1:8" ht="12.75">
      <c r="A79" s="84">
        <v>43922</v>
      </c>
      <c r="B79" s="85"/>
      <c r="C79" s="85"/>
      <c r="D79" s="85"/>
      <c r="E79" s="85"/>
      <c r="F79" s="85"/>
      <c r="G79" s="85"/>
      <c r="H79" s="85"/>
    </row>
    <row r="80" spans="1:17" ht="12.75">
      <c r="A80" s="83" t="s">
        <v>56</v>
      </c>
      <c r="B80" s="83"/>
      <c r="C80" s="83"/>
      <c r="D80" s="83"/>
      <c r="E80" s="83"/>
      <c r="F80" s="83"/>
      <c r="G80" s="83"/>
      <c r="H80" s="83"/>
      <c r="I80" s="13"/>
      <c r="J80" s="13"/>
      <c r="K80" s="13"/>
      <c r="L80" s="13"/>
      <c r="M80" s="13"/>
      <c r="N80" s="13"/>
      <c r="O80" s="13"/>
      <c r="P80" s="13"/>
      <c r="Q80" s="13"/>
    </row>
    <row r="81" ht="12.75">
      <c r="A81" s="15" t="s">
        <v>57</v>
      </c>
    </row>
  </sheetData>
  <sheetProtection/>
  <mergeCells count="288">
    <mergeCell ref="BE51:BL51"/>
    <mergeCell ref="A51:C51"/>
    <mergeCell ref="D51:T51"/>
    <mergeCell ref="U51:Y51"/>
    <mergeCell ref="Z51:AN51"/>
    <mergeCell ref="BE61:BL61"/>
    <mergeCell ref="Z49:AN49"/>
    <mergeCell ref="AO49:AV49"/>
    <mergeCell ref="AW49:BD49"/>
    <mergeCell ref="BE60:BL60"/>
    <mergeCell ref="BE56:BL56"/>
    <mergeCell ref="BE57:BL57"/>
    <mergeCell ref="AW61:BD61"/>
    <mergeCell ref="AO51:AV51"/>
    <mergeCell ref="AW51:BD51"/>
    <mergeCell ref="AW58:BD58"/>
    <mergeCell ref="AO59:AV59"/>
    <mergeCell ref="AW59:BD59"/>
    <mergeCell ref="Z60:AN60"/>
    <mergeCell ref="U49:Y49"/>
    <mergeCell ref="AO56:AV56"/>
    <mergeCell ref="Z59:AN59"/>
    <mergeCell ref="U60:Y60"/>
    <mergeCell ref="A61:C61"/>
    <mergeCell ref="D61:T61"/>
    <mergeCell ref="U61:Y61"/>
    <mergeCell ref="Z61:AN61"/>
    <mergeCell ref="AW56:BD56"/>
    <mergeCell ref="AO57:AV57"/>
    <mergeCell ref="AW57:BD57"/>
    <mergeCell ref="AO60:AV60"/>
    <mergeCell ref="AW60:BD60"/>
    <mergeCell ref="AO58:AV58"/>
    <mergeCell ref="U58:Y58"/>
    <mergeCell ref="Z58:AN58"/>
    <mergeCell ref="U59:Y59"/>
    <mergeCell ref="A60:C60"/>
    <mergeCell ref="D60:T60"/>
    <mergeCell ref="A59:C59"/>
    <mergeCell ref="D59:T59"/>
    <mergeCell ref="D56:T56"/>
    <mergeCell ref="U56:Y56"/>
    <mergeCell ref="Z56:AN56"/>
    <mergeCell ref="BE49:BL49"/>
    <mergeCell ref="BE59:BL59"/>
    <mergeCell ref="A49:C49"/>
    <mergeCell ref="D49:T49"/>
    <mergeCell ref="BE58:BL58"/>
    <mergeCell ref="A58:C58"/>
    <mergeCell ref="D58:T58"/>
    <mergeCell ref="BE55:BL55"/>
    <mergeCell ref="A55:C55"/>
    <mergeCell ref="D55:T55"/>
    <mergeCell ref="U55:Y55"/>
    <mergeCell ref="Z55:AN55"/>
    <mergeCell ref="A57:C57"/>
    <mergeCell ref="D57:T57"/>
    <mergeCell ref="U57:Y57"/>
    <mergeCell ref="Z57:AN57"/>
    <mergeCell ref="A56:C56"/>
    <mergeCell ref="A54:C54"/>
    <mergeCell ref="BE67:BL67"/>
    <mergeCell ref="AO67:AV67"/>
    <mergeCell ref="BE53:BL53"/>
    <mergeCell ref="AO54:AV54"/>
    <mergeCell ref="AW54:BD54"/>
    <mergeCell ref="BE54:BL54"/>
    <mergeCell ref="Z54:AN54"/>
    <mergeCell ref="AO55:AV55"/>
    <mergeCell ref="AW55:BD55"/>
    <mergeCell ref="A68:C68"/>
    <mergeCell ref="A53:C53"/>
    <mergeCell ref="D53:T53"/>
    <mergeCell ref="U53:Y53"/>
    <mergeCell ref="Z53:AN53"/>
    <mergeCell ref="BE52:BL52"/>
    <mergeCell ref="D52:T52"/>
    <mergeCell ref="U52:Y52"/>
    <mergeCell ref="Z52:AN52"/>
    <mergeCell ref="AO52:AV52"/>
    <mergeCell ref="A69:C69"/>
    <mergeCell ref="D69:T69"/>
    <mergeCell ref="U69:Y69"/>
    <mergeCell ref="Z69:AN69"/>
    <mergeCell ref="AO69:AV69"/>
    <mergeCell ref="AW69:BD69"/>
    <mergeCell ref="BE69:BL69"/>
    <mergeCell ref="AO68:AV68"/>
    <mergeCell ref="AW68:BD68"/>
    <mergeCell ref="BE68:BL68"/>
    <mergeCell ref="AW67:BD67"/>
    <mergeCell ref="BE66:BL66"/>
    <mergeCell ref="AW66:BD66"/>
    <mergeCell ref="AO66:AV66"/>
    <mergeCell ref="A67:C67"/>
    <mergeCell ref="D67:T67"/>
    <mergeCell ref="U67:Y67"/>
    <mergeCell ref="Z67:AN67"/>
    <mergeCell ref="Z66:AN66"/>
    <mergeCell ref="A66:C66"/>
    <mergeCell ref="Z65:AN65"/>
    <mergeCell ref="U68:Y68"/>
    <mergeCell ref="Z68:AN68"/>
    <mergeCell ref="D66:T66"/>
    <mergeCell ref="U66:Y66"/>
    <mergeCell ref="D68:T68"/>
    <mergeCell ref="Z64:AN64"/>
    <mergeCell ref="AK41:AT41"/>
    <mergeCell ref="A43:C43"/>
    <mergeCell ref="D43:AJ43"/>
    <mergeCell ref="D42:AJ42"/>
    <mergeCell ref="A42:C42"/>
    <mergeCell ref="A63:C63"/>
    <mergeCell ref="D63:T63"/>
    <mergeCell ref="U63:Y63"/>
    <mergeCell ref="Z63:AN63"/>
    <mergeCell ref="A64:C64"/>
    <mergeCell ref="D64:T64"/>
    <mergeCell ref="U64:Y64"/>
    <mergeCell ref="A65:C65"/>
    <mergeCell ref="D65:T65"/>
    <mergeCell ref="U65:Y65"/>
    <mergeCell ref="A25:BL25"/>
    <mergeCell ref="A24:BL24"/>
    <mergeCell ref="BD16:BL16"/>
    <mergeCell ref="BD12:BL12"/>
    <mergeCell ref="G23:BL23"/>
    <mergeCell ref="BD13:BL13"/>
    <mergeCell ref="AA14:BC14"/>
    <mergeCell ref="BD14:BL14"/>
    <mergeCell ref="AA12:BC12"/>
    <mergeCell ref="G21:BL21"/>
    <mergeCell ref="A29:F29"/>
    <mergeCell ref="G29:BL29"/>
    <mergeCell ref="AK43:AT43"/>
    <mergeCell ref="AU43:BC43"/>
    <mergeCell ref="BD43:BL43"/>
    <mergeCell ref="A41:C41"/>
    <mergeCell ref="BD41:BL41"/>
    <mergeCell ref="D41:AJ41"/>
    <mergeCell ref="BD42:BL42"/>
    <mergeCell ref="AU41:BC41"/>
    <mergeCell ref="BD44:BL44"/>
    <mergeCell ref="AU44:BC44"/>
    <mergeCell ref="A48:C48"/>
    <mergeCell ref="U47:Y47"/>
    <mergeCell ref="AK45:AT45"/>
    <mergeCell ref="Z47:AN47"/>
    <mergeCell ref="AO47:AV47"/>
    <mergeCell ref="D47:T47"/>
    <mergeCell ref="AW47:BD47"/>
    <mergeCell ref="BE48:BL48"/>
    <mergeCell ref="BD45:BL45"/>
    <mergeCell ref="A47:C47"/>
    <mergeCell ref="D50:T50"/>
    <mergeCell ref="U50:Y50"/>
    <mergeCell ref="Z50:AN50"/>
    <mergeCell ref="A50:C50"/>
    <mergeCell ref="Z48:AN48"/>
    <mergeCell ref="U48:Y48"/>
    <mergeCell ref="BE50:BL50"/>
    <mergeCell ref="AO50:AV50"/>
    <mergeCell ref="A44:C44"/>
    <mergeCell ref="U62:Y62"/>
    <mergeCell ref="Z62:AN62"/>
    <mergeCell ref="D48:T48"/>
    <mergeCell ref="D62:T62"/>
    <mergeCell ref="A62:C62"/>
    <mergeCell ref="A45:C45"/>
    <mergeCell ref="A52:C52"/>
    <mergeCell ref="D54:T54"/>
    <mergeCell ref="U54:Y54"/>
    <mergeCell ref="AW63:BD63"/>
    <mergeCell ref="BE63:BL63"/>
    <mergeCell ref="AO64:AV64"/>
    <mergeCell ref="AW65:BD65"/>
    <mergeCell ref="BE65:BL65"/>
    <mergeCell ref="AO65:AV65"/>
    <mergeCell ref="A80:H80"/>
    <mergeCell ref="A79:H79"/>
    <mergeCell ref="A71:AA71"/>
    <mergeCell ref="AO78:BG78"/>
    <mergeCell ref="AO72:BG72"/>
    <mergeCell ref="AB72:AM72"/>
    <mergeCell ref="A74:AA74"/>
    <mergeCell ref="A73:F73"/>
    <mergeCell ref="AO77:BG77"/>
    <mergeCell ref="AO71:BG71"/>
    <mergeCell ref="G28:BL28"/>
    <mergeCell ref="AW64:BD64"/>
    <mergeCell ref="BE64:BL64"/>
    <mergeCell ref="D44:AJ44"/>
    <mergeCell ref="BE62:BL62"/>
    <mergeCell ref="AW48:BD48"/>
    <mergeCell ref="A46:BL46"/>
    <mergeCell ref="BE47:BL47"/>
    <mergeCell ref="AU45:BC45"/>
    <mergeCell ref="AO63:AV63"/>
    <mergeCell ref="A77:AA77"/>
    <mergeCell ref="A28:F28"/>
    <mergeCell ref="A30:F30"/>
    <mergeCell ref="A33:C34"/>
    <mergeCell ref="G30:BL30"/>
    <mergeCell ref="AK33:AT34"/>
    <mergeCell ref="D33:AJ34"/>
    <mergeCell ref="A35:C35"/>
    <mergeCell ref="D36:AJ36"/>
    <mergeCell ref="D45:AJ45"/>
    <mergeCell ref="A20:BL20"/>
    <mergeCell ref="A18:BL18"/>
    <mergeCell ref="A22:F22"/>
    <mergeCell ref="G22:BL22"/>
    <mergeCell ref="A21:F21"/>
    <mergeCell ref="A19:BL19"/>
    <mergeCell ref="A8:BL8"/>
    <mergeCell ref="BD15:BL15"/>
    <mergeCell ref="U14:Y14"/>
    <mergeCell ref="A9:BL9"/>
    <mergeCell ref="A10:B10"/>
    <mergeCell ref="BD10:BL10"/>
    <mergeCell ref="AA11:BC11"/>
    <mergeCell ref="BD11:BL11"/>
    <mergeCell ref="A15:I15"/>
    <mergeCell ref="AA10:BC10"/>
    <mergeCell ref="AO5:BL5"/>
    <mergeCell ref="G27:BL27"/>
    <mergeCell ref="A26:BL26"/>
    <mergeCell ref="A23:F23"/>
    <mergeCell ref="A14:B14"/>
    <mergeCell ref="C14:I14"/>
    <mergeCell ref="K14:Q14"/>
    <mergeCell ref="AE15:BC15"/>
    <mergeCell ref="I17:S17"/>
    <mergeCell ref="AO6:BF6"/>
    <mergeCell ref="A17:H17"/>
    <mergeCell ref="A27:F27"/>
    <mergeCell ref="AO1:BL1"/>
    <mergeCell ref="AO2:BL2"/>
    <mergeCell ref="AO3:BL3"/>
    <mergeCell ref="AO4:BL4"/>
    <mergeCell ref="C10:Z10"/>
    <mergeCell ref="T17:W17"/>
    <mergeCell ref="AS16:BC16"/>
    <mergeCell ref="S15:Z15"/>
    <mergeCell ref="A16:T16"/>
    <mergeCell ref="C12:Z12"/>
    <mergeCell ref="AA13:BC13"/>
    <mergeCell ref="A12:B12"/>
    <mergeCell ref="J15:R15"/>
    <mergeCell ref="A13:Z13"/>
    <mergeCell ref="A11:Z11"/>
    <mergeCell ref="A39:BL39"/>
    <mergeCell ref="U16:AD16"/>
    <mergeCell ref="AE16:AR16"/>
    <mergeCell ref="AU35:BC35"/>
    <mergeCell ref="A32:BK32"/>
    <mergeCell ref="A31:AZ31"/>
    <mergeCell ref="D35:AJ35"/>
    <mergeCell ref="BD35:BL35"/>
    <mergeCell ref="AK35:AT35"/>
    <mergeCell ref="BD33:BL34"/>
    <mergeCell ref="BD38:BL38"/>
    <mergeCell ref="D38:AJ38"/>
    <mergeCell ref="AK36:AT36"/>
    <mergeCell ref="AK38:AT38"/>
    <mergeCell ref="D37:AJ37"/>
    <mergeCell ref="BD36:BL36"/>
    <mergeCell ref="AU33:BC34"/>
    <mergeCell ref="A37:C37"/>
    <mergeCell ref="AW62:BD62"/>
    <mergeCell ref="A36:C36"/>
    <mergeCell ref="AK37:AT37"/>
    <mergeCell ref="A38:C38"/>
    <mergeCell ref="AU38:BC38"/>
    <mergeCell ref="AU36:BC36"/>
    <mergeCell ref="A40:BK40"/>
    <mergeCell ref="AU37:BC37"/>
    <mergeCell ref="BD37:BL37"/>
    <mergeCell ref="AO62:AV62"/>
    <mergeCell ref="AO48:AV48"/>
    <mergeCell ref="AU42:BC42"/>
    <mergeCell ref="AK42:AT42"/>
    <mergeCell ref="AK44:AT44"/>
    <mergeCell ref="AW50:BD50"/>
    <mergeCell ref="AW52:BD52"/>
    <mergeCell ref="AO53:AV53"/>
    <mergeCell ref="AW53:BD53"/>
    <mergeCell ref="AO61:AV61"/>
  </mergeCells>
  <conditionalFormatting sqref="D57:D58 D54:D55 Z54:Z55 D65 Z65 D67">
    <cfRule type="cellIs" priority="19" dxfId="11" operator="equal" stopIfTrue="1">
      <formula>$D53</formula>
    </cfRule>
  </conditionalFormatting>
  <conditionalFormatting sqref="Z67 D60:D61 Z60:Z61">
    <cfRule type="cellIs" priority="26" dxfId="11" operator="equal" stopIfTrue="1">
      <formula>$D56</formula>
    </cfRule>
  </conditionalFormatting>
  <conditionalFormatting sqref="Z69 D69 Z67 Z57:Z58 D60:D61 Z60:Z61">
    <cfRule type="cellIs" priority="21" dxfId="11" operator="equal" stopIfTrue="1">
      <formula>#REF!</formula>
    </cfRule>
  </conditionalFormatting>
  <conditionalFormatting sqref="D68 Z63 D49:D52 D38 Z51:Z52 D59:D63">
    <cfRule type="cellIs" priority="13" dxfId="11" operator="equal" stopIfTrue="1">
      <formula>#REF!</formula>
    </cfRule>
  </conditionalFormatting>
  <conditionalFormatting sqref="U68 D66 U66 U64 U53 D56 U56 U59:U61">
    <cfRule type="cellIs" priority="23" dxfId="11" operator="equal" stopIfTrue="1">
      <formula>#REF!</formula>
    </cfRule>
  </conditionalFormatting>
  <conditionalFormatting sqref="Z69 D69">
    <cfRule type="cellIs" priority="35" dxfId="11" operator="equal" stopIfTrue="1">
      <formula>$D67</formula>
    </cfRule>
  </conditionalFormatting>
  <conditionalFormatting sqref="Z67 Z57:Z58">
    <cfRule type="cellIs" priority="20" dxfId="11" operator="equal" stopIfTrue="1">
      <formula>#REF!</formula>
    </cfRule>
  </conditionalFormatting>
  <conditionalFormatting sqref="D64 D53">
    <cfRule type="cellIs" priority="24" dxfId="11" operator="equal" stopIfTrue="1">
      <formula>#REF!</formula>
    </cfRule>
  </conditionalFormatting>
  <conditionalFormatting sqref="A49:A69">
    <cfRule type="cellIs" priority="17" dxfId="11" operator="equal" stopIfTrue="1">
      <formula>0</formula>
    </cfRule>
  </conditionalFormatting>
  <conditionalFormatting sqref="D37 D44">
    <cfRule type="cellIs" priority="29" dxfId="11" operator="equal" stopIfTrue="1">
      <formula>#REF!</formula>
    </cfRule>
  </conditionalFormatting>
  <conditionalFormatting sqref="D36">
    <cfRule type="cellIs" priority="18" dxfId="11" operator="equal" stopIfTrue="1">
      <formula>#REF!</formula>
    </cfRule>
  </conditionalFormatting>
  <printOptions/>
  <pageMargins left="0.5905511811023623" right="0.31496062992125984" top="0.3937007874015748" bottom="0.3937007874015748" header="0" footer="0"/>
  <pageSetup fitToHeight="3" horizontalDpi="600" verticalDpi="600" orientation="landscape" paperSize="9" scale="73" r:id="rId1"/>
  <rowBreaks count="2" manualBreakCount="2">
    <brk id="35" max="63" man="1"/>
    <brk id="67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VNMR-65-02</cp:lastModifiedBy>
  <cp:lastPrinted>2020-04-03T13:02:10Z</cp:lastPrinted>
  <dcterms:created xsi:type="dcterms:W3CDTF">2016-08-15T09:54:21Z</dcterms:created>
  <dcterms:modified xsi:type="dcterms:W3CDTF">2020-04-06T07:21:11Z</dcterms:modified>
  <cp:category/>
  <cp:version/>
  <cp:contentType/>
  <cp:contentStatus/>
</cp:coreProperties>
</file>